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<sst xmlns="http://schemas.openxmlformats.org/spreadsheetml/2006/main" count="73" uniqueCount="33">
  <si>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</si>
  <si>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</si>
  <si>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</si>
  <si>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</si>
  <si>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</si>
  <si>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</si>
  <si>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</si>
  <si>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</si>
  <si>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</si>
  <si>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</si>
  <si>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</si>
  <si>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</si>
  <si>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</si>
  <si>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</si>
  <si>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</si>
  <si>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</si>
  <si>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</si>
  <si>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</si>
  <si>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</si>
  <si>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JuNu = Juvan Nuorisopesis  (2002)</t>
  </si>
  <si>
    <t>Jatkosarjat</t>
  </si>
  <si>
    <t xml:space="preserve">  Runkosarja TOP-10</t>
  </si>
  <si>
    <t>ka/kl</t>
  </si>
  <si>
    <t xml:space="preserve">    Runkosarja TOP-10</t>
  </si>
  <si>
    <t>ka/l+t</t>
  </si>
  <si>
    <t>Henri Intke</t>
  </si>
  <si>
    <t>7.</t>
  </si>
  <si>
    <t>JuNu</t>
  </si>
  <si>
    <t>10.</t>
  </si>
  <si>
    <t>RiiPe</t>
  </si>
  <si>
    <t>12.10.1994  Joroinen</t>
  </si>
  <si>
    <t>RiiPe = Riihi-Pesis  (1999) = RPL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</si>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</sst>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2012</v>
      </c>
      <c r="Y5" s="12" t="s">
        <v>28</v>
      </c>
      <c r="Z5" s="1" t="s">
        <v>29</v>
      </c>
      <c r="AA5" s="12">
        <v>8</v>
      </c>
      <c r="AB5" s="12">
        <v>1</v>
      </c>
      <c r="AC5" s="12">
        <v>0</v>
      </c>
      <c r="AD5" s="12">
        <v>5</v>
      </c>
      <c r="AE5" s="12">
        <v>19</v>
      </c>
      <c r="AF5" s="66">
        <v>0.54279999999999995</v>
      </c>
      <c r="AG5" s="10">
        <v>35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9</v>
      </c>
      <c r="AB6" s="36">
        <f>SUM(AB4:AB5)</f>
        <v>1</v>
      </c>
      <c r="AC6" s="36">
        <f>SUM(AC4:AC5)</f>
        <v>0</v>
      </c>
      <c r="AD6" s="36">
        <f>SUM(AD4:AD5)</f>
        <v>5</v>
      </c>
      <c r="AE6" s="36">
        <f>SUM(AE4:AE5)</f>
        <v>20</v>
      </c>
      <c r="AF6" s="37">
        <f>PRODUCT(AE6/AG6)</f>
        <v>0.54054054054054057</v>
      </c>
      <c r="AG6" s="21">
        <f>SUM(AG4:AG5)</f>
        <v>37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22</v>
      </c>
      <c r="Q8" s="17"/>
      <c r="R8" s="17" t="s">
        <v>10</v>
      </c>
      <c r="S8" s="17"/>
      <c r="T8" s="55" t="s">
        <v>32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31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9</v>
      </c>
      <c r="F11" s="48">
        <f>PRODUCT(AB6+AN6)</f>
        <v>1</v>
      </c>
      <c r="G11" s="48">
        <f>PRODUCT(AC6+AO6)</f>
        <v>0</v>
      </c>
      <c r="H11" s="48">
        <f>PRODUCT(AD6+AP6)</f>
        <v>5</v>
      </c>
      <c r="I11" s="48">
        <f>PRODUCT(AE6+AQ6)</f>
        <v>20</v>
      </c>
      <c r="J11" s="61">
        <f>PRODUCT(I11/K11)</f>
        <v>0.54054054054054057</v>
      </c>
      <c r="K11" s="10">
        <f>PRODUCT(AG6+AS6)</f>
        <v>37</v>
      </c>
      <c r="L11" s="54">
        <f>PRODUCT((F11+G11)/E11)</f>
        <v>0.1111111111111111</v>
      </c>
      <c r="M11" s="54">
        <f>PRODUCT(H11/E11)</f>
        <v>0.55555555555555558</v>
      </c>
      <c r="N11" s="54">
        <f>PRODUCT((F11+G11+H11)/E11)</f>
        <v>0.66666666666666663</v>
      </c>
      <c r="O11" s="54">
        <f>PRODUCT(I11/E11)</f>
        <v>2.2222222222222223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9</v>
      </c>
      <c r="F12" s="48">
        <f t="shared" ref="F12:I12" si="0">SUM(F9:F11)</f>
        <v>1</v>
      </c>
      <c r="G12" s="48">
        <f t="shared" si="0"/>
        <v>0</v>
      </c>
      <c r="H12" s="48">
        <f t="shared" si="0"/>
        <v>5</v>
      </c>
      <c r="I12" s="48">
        <f t="shared" si="0"/>
        <v>20</v>
      </c>
      <c r="J12" s="61">
        <f>PRODUCT(I12/K12)</f>
        <v>0.54054054054054057</v>
      </c>
      <c r="K12" s="16">
        <f>SUM(K9:K11)</f>
        <v>37</v>
      </c>
      <c r="L12" s="54">
        <f>PRODUCT((F12+G12)/E12)</f>
        <v>0.1111111111111111</v>
      </c>
      <c r="M12" s="54">
        <f>PRODUCT(H12/E12)</f>
        <v>0.55555555555555558</v>
      </c>
      <c r="N12" s="54">
        <f>PRODUCT((F12+G12+H12)/E12)</f>
        <v>0.66666666666666663</v>
      </c>
      <c r="O12" s="54">
        <f>PRODUCT(I12/E12)</f>
        <v>2.2222222222222223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2018-09-23T10:28:24Z</dcterms:modified>
</cp:coreProperties>
</file>